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5AF951A-A97B-4018-B519-2F052B94C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<sst xmlns="http://schemas.openxmlformats.org/spreadsheetml/2006/main" count="62" uniqueCount="61">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</sst>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0" zoomScaleNormal="100" workbookViewId="0">
      <selection activeCell="I60" sqref="I60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1050028.1000000001</v>
      </c>
      <c r="D6" s="29">
        <f>D7+D16</f>
        <v>213616.40000000002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331583</v>
      </c>
      <c r="D7" s="37">
        <f>SUM(D8:D15)</f>
        <v>76665.8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51583.3</v>
      </c>
      <c r="E8" s="1"/>
    </row>
    <row r="9" spans="1:7" ht="15" x14ac:dyDescent="0.2">
      <c r="A9" s="6" t="s">
        <v>4</v>
      </c>
      <c r="B9" s="30">
        <v>44373</v>
      </c>
      <c r="C9" s="30">
        <v>44373</v>
      </c>
      <c r="D9" s="30">
        <v>11930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2245.3000000000002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281.2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1396.3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149.9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15290</v>
      </c>
      <c r="D15" s="33">
        <v>9079.7999999999993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718445.1</v>
      </c>
      <c r="D16" s="29">
        <f>D17+D24+D25+D26</f>
        <v>136950.6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718440.5</v>
      </c>
      <c r="D17" s="31">
        <f>D18+D19+D20+D21+D22+D23</f>
        <v>146000.20000000001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25848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411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62254.5</v>
      </c>
      <c r="C21" s="30">
        <v>68520.100000000006</v>
      </c>
      <c r="D21" s="33">
        <v>5099.3999999999996</v>
      </c>
      <c r="E21" s="1"/>
    </row>
    <row r="22" spans="1:7" ht="15" x14ac:dyDescent="0.2">
      <c r="A22" s="6" t="s">
        <v>52</v>
      </c>
      <c r="B22" s="30">
        <v>458210</v>
      </c>
      <c r="C22" s="30">
        <v>465296.7</v>
      </c>
      <c r="D22" s="33">
        <v>109144.3</v>
      </c>
      <c r="E22" s="1"/>
    </row>
    <row r="23" spans="1:7" ht="15" x14ac:dyDescent="0.2">
      <c r="A23" s="6" t="s">
        <v>13</v>
      </c>
      <c r="B23" s="30">
        <v>0</v>
      </c>
      <c r="C23" s="30">
        <v>79590.7</v>
      </c>
      <c r="D23" s="33">
        <v>5497.5</v>
      </c>
      <c r="E23" s="1"/>
    </row>
    <row r="24" spans="1:7" s="22" customFormat="1" ht="45" x14ac:dyDescent="0.2">
      <c r="A24" s="20" t="s">
        <v>14</v>
      </c>
      <c r="B24" s="31"/>
      <c r="C24" s="36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6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4.5999999999999996</v>
      </c>
      <c r="D26" s="40">
        <v>4.5999999999999996</v>
      </c>
      <c r="E26" s="21"/>
    </row>
    <row r="27" spans="1:7" ht="14.25" x14ac:dyDescent="0.2">
      <c r="A27" s="5" t="s">
        <v>16</v>
      </c>
      <c r="B27" s="29">
        <v>849675.9</v>
      </c>
      <c r="C27" s="29">
        <v>1133669.7</v>
      </c>
      <c r="D27" s="29">
        <v>215749.7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112846.2</v>
      </c>
      <c r="D28" s="33">
        <v>20743.599999999999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8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112467.1</v>
      </c>
      <c r="D31" s="39">
        <v>9700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53442.1</v>
      </c>
      <c r="D32" s="39">
        <v>8980.1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14223.6</v>
      </c>
      <c r="D33" s="39">
        <v>117.7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8091.8</v>
      </c>
      <c r="D34" s="39">
        <v>117.7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894105.3</v>
      </c>
      <c r="D35" s="30">
        <f>D27-D28-D29-D31-D33</f>
        <v>185188.4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1">
        <v>873.3</v>
      </c>
      <c r="E36" s="1"/>
    </row>
    <row r="37" spans="1:5" ht="30" x14ac:dyDescent="0.2">
      <c r="A37" s="6" t="s">
        <v>54</v>
      </c>
      <c r="B37" s="30">
        <v>22092.9</v>
      </c>
      <c r="C37" s="30">
        <v>22941.599999999999</v>
      </c>
      <c r="D37" s="33">
        <v>9920.5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-83641.59999999986</v>
      </c>
      <c r="D38" s="29">
        <f>D6-D27</f>
        <v>-2133.2999999999884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83641.600000000006</v>
      </c>
      <c r="D40" s="27">
        <v>2133.3000000000002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83641.600000000006</v>
      </c>
      <c r="D47" s="34">
        <v>2133.3000000000002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86385.600000000006</v>
      </c>
      <c r="E50" s="1"/>
    </row>
    <row r="51" spans="1:5" ht="15" x14ac:dyDescent="0.2">
      <c r="A51" s="6" t="s">
        <v>28</v>
      </c>
      <c r="B51" s="24"/>
      <c r="C51" s="24"/>
      <c r="D51" s="34">
        <v>32933.800000000003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678719.1</v>
      </c>
      <c r="D58" s="34">
        <v>143054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67334.600000000006</v>
      </c>
      <c r="D59" s="34">
        <v>24787.7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24707.5</v>
      </c>
      <c r="D61" s="35">
        <v>10573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2023-04-10T07:47:52Z</dcterms:modified>
</cp:coreProperties>
</file>